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SHP_FOLDERS\SHP_IMPT_FILES\AI OPPORTUNITY BLUEPRINT\SUBMISSION TECHNICS\"/>
    </mc:Choice>
  </mc:AlternateContent>
  <xr:revisionPtr revIDLastSave="0" documentId="13_ncr:1_{321A877D-84D4-4BB9-B006-ED1248D86718}" xr6:coauthVersionLast="47" xr6:coauthVersionMax="47" xr10:uidLastSave="{00000000-0000-0000-0000-000000000000}"/>
  <bookViews>
    <workbookView xWindow="-120" yWindow="-120" windowWidth="29040" windowHeight="15720" activeTab="1" xr2:uid="{4AED9A71-521B-4E32-AB30-2DBD839F69C3}"/>
  </bookViews>
  <sheets>
    <sheet name="BVA" sheetId="1" r:id="rId1"/>
    <sheet name="Use-case Canvass" sheetId="2" r:id="rId2"/>
  </sheets>
  <definedNames>
    <definedName name="_xlnm._FilterDatabase" localSheetId="0" hidden="1">BVA!$A$2:$B$33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32" i="1" l="1"/>
  <c r="B29" i="1"/>
  <c r="B30" i="1" s="1"/>
  <c r="B15" i="1"/>
  <c r="B17" i="1" s="1"/>
  <c r="B21" i="1" s="1"/>
  <c r="B11" i="1"/>
  <c r="B19" i="1" l="1"/>
  <c r="B20" i="1"/>
</calcChain>
</file>

<file path=xl/sharedStrings.xml><?xml version="1.0" encoding="utf-8"?>
<sst xmlns="http://schemas.openxmlformats.org/spreadsheetml/2006/main" count="89" uniqueCount="88">
  <si>
    <t>AI Opportunity</t>
  </si>
  <si>
    <t>ROI</t>
  </si>
  <si>
    <t>Risk Details</t>
  </si>
  <si>
    <t>Criteria</t>
  </si>
  <si>
    <t>Assessment Details</t>
  </si>
  <si>
    <t>Cost Details</t>
  </si>
  <si>
    <t>KPIs</t>
  </si>
  <si>
    <t>RPN Value</t>
  </si>
  <si>
    <t>Severity (How serious would the business impact be if the AI system failed or made an incorrect decision)</t>
  </si>
  <si>
    <t>Occurrence (How likely is the risk or failure to occur)</t>
  </si>
  <si>
    <t>Detection (How likely is the failure to be detected before it causes harm?)</t>
  </si>
  <si>
    <t>Final analysis and recommendation</t>
  </si>
  <si>
    <t xml:space="preserve">Interpretation of RPN </t>
  </si>
  <si>
    <t xml:space="preserve">Use this template to create the AI Opportunity statement. Use AI to make a better [business decision] by analyzing [business transactions data] resulting in [business outcome]." </t>
  </si>
  <si>
    <t>Financial Benefits</t>
  </si>
  <si>
    <t>Confidence Level in the Estimated Costs</t>
  </si>
  <si>
    <t>Recommendation</t>
  </si>
  <si>
    <t>Primary Objective</t>
  </si>
  <si>
    <t>Secondary Objective</t>
  </si>
  <si>
    <t xml:space="preserve">Growth </t>
  </si>
  <si>
    <t>Risk</t>
  </si>
  <si>
    <t>Confidence Level in the Estimated Financial Benefits</t>
  </si>
  <si>
    <t>Payback Period in Months</t>
  </si>
  <si>
    <t>Intangible Benefits (List Them)</t>
  </si>
  <si>
    <t xml:space="preserve">Business Value Assessment Excel Workbook </t>
  </si>
  <si>
    <t>Canvas Element</t>
  </si>
  <si>
    <t>Customer renewal rates on insurance polices have declined over the past two years, increasing customer acquisition costs and reducing lifetime customer value. The objective is to identify customers most likely to churn and proactively recommend personalized retention actions before renewal.</t>
  </si>
  <si>
    <t>2. Owner</t>
  </si>
  <si>
    <t>VP, Customer Experience</t>
  </si>
  <si>
    <t>3. Current State Analysis</t>
  </si>
  <si>
    <t>Currently, the company relies on historical churn reports, customer complaints, and account manager observations to identify at-risk customers. Retention teams typically respond after customers show signs of dissatisfaction, such as reduced usage, missed payments, or cancellation requests. Offers are often generic, such as discounts or standard loyalty packages, with limited personalization.</t>
  </si>
  <si>
    <t>4.Stakeholders</t>
  </si>
  <si>
    <r>
      <t>•</t>
    </r>
    <r>
      <rPr>
        <sz val="7"/>
        <color theme="1"/>
        <rFont val="Times New Roman"/>
        <family val="1"/>
      </rPr>
      <t xml:space="preserve">        </t>
    </r>
    <r>
      <rPr>
        <sz val="14"/>
        <color theme="1"/>
        <rFont val="Garamond"/>
        <family val="1"/>
      </rPr>
      <t>Executive Sponsor: Chief Marketing Officer (CMO)</t>
    </r>
  </si>
  <si>
    <r>
      <t>•</t>
    </r>
    <r>
      <rPr>
        <sz val="7"/>
        <color theme="1"/>
        <rFont val="Times New Roman"/>
        <family val="1"/>
      </rPr>
      <t xml:space="preserve">        </t>
    </r>
    <r>
      <rPr>
        <sz val="14"/>
        <color theme="1"/>
        <rFont val="Garamond"/>
        <family val="1"/>
      </rPr>
      <t>Technology Owner: Chief Data &amp; AI Officer</t>
    </r>
  </si>
  <si>
    <r>
      <t>•</t>
    </r>
    <r>
      <rPr>
        <sz val="7"/>
        <color theme="1"/>
        <rFont val="Times New Roman"/>
        <family val="1"/>
      </rPr>
      <t xml:space="preserve">        </t>
    </r>
    <r>
      <rPr>
        <sz val="14"/>
        <color theme="1"/>
        <rFont val="Garamond"/>
        <family val="1"/>
      </rPr>
      <t>Users: Marketing, Sales, Customer Success, and Contact Center</t>
    </r>
  </si>
  <si>
    <t>5. AI Objectives</t>
  </si>
  <si>
    <r>
      <t>·</t>
    </r>
    <r>
      <rPr>
        <sz val="7"/>
        <color theme="1"/>
        <rFont val="Times New Roman"/>
        <family val="1"/>
      </rPr>
      <t xml:space="preserve">        </t>
    </r>
    <r>
      <rPr>
        <sz val="14"/>
        <color theme="1"/>
        <rFont val="Garamond"/>
        <family val="1"/>
      </rPr>
      <t>Increase customer retention and customer satisfaction</t>
    </r>
  </si>
  <si>
    <r>
      <t>·</t>
    </r>
    <r>
      <rPr>
        <sz val="7"/>
        <color theme="1"/>
        <rFont val="Times New Roman"/>
        <family val="1"/>
      </rPr>
      <t xml:space="preserve">        </t>
    </r>
    <r>
      <rPr>
        <sz val="14"/>
        <color theme="1"/>
        <rFont val="Garamond"/>
        <family val="1"/>
      </rPr>
      <t>Grow annual recurring revenue (ARR)</t>
    </r>
  </si>
  <si>
    <r>
      <t>·</t>
    </r>
    <r>
      <rPr>
        <sz val="7"/>
        <color theme="1"/>
        <rFont val="Times New Roman"/>
        <family val="1"/>
      </rPr>
      <t xml:space="preserve">        </t>
    </r>
    <r>
      <rPr>
        <sz val="14"/>
        <color theme="1"/>
        <rFont val="Garamond"/>
        <family val="1"/>
      </rPr>
      <t>Reduce customer acquisition costs (CAC)</t>
    </r>
  </si>
  <si>
    <t>6. AI Solution</t>
  </si>
  <si>
    <t>The AI Solution is a Predictive AI Model combined with an AI Copilot or AI Agent that analyzes customer behavior, identifies churn risk, explains key drivers, and recommends personalized retention actions.</t>
  </si>
  <si>
    <t>AI Compass Mapping:</t>
  </si>
  <si>
    <t xml:space="preserve">Predict: Forecast customers likely to churn based on historical and real-time data. </t>
  </si>
  <si>
    <t xml:space="preserve">Reason: Identify the key factors influencing churn risk. </t>
  </si>
  <si>
    <t xml:space="preserve">Create: Generate personalized retention offers and communication. </t>
  </si>
  <si>
    <t xml:space="preserve">Act: Execute approved retention workflows through AI agents or customer engagement platforms. </t>
  </si>
  <si>
    <t>Solution Type:</t>
  </si>
  <si>
    <t xml:space="preserve">AI Assistant and Copilot to help customer service and retention teams make better decisions. </t>
  </si>
  <si>
    <t xml:space="preserve">AI Agent to autonomously monitors churn signals, recommends actions, and initiates retention workflows within defined business rules. </t>
  </si>
  <si>
    <t>Business Outcome: Move from reactive retention (responding after customers leave) to proactive retention (preventing churn before it happens).</t>
  </si>
  <si>
    <r>
      <t>•</t>
    </r>
    <r>
      <rPr>
        <sz val="7"/>
        <color theme="1"/>
        <rFont val="Times New Roman"/>
        <family val="1"/>
      </rPr>
      <t xml:space="preserve">        </t>
    </r>
    <r>
      <rPr>
        <sz val="14"/>
        <color theme="1"/>
        <rFont val="Garamond"/>
        <family val="1"/>
      </rPr>
      <t>Payback Period: 9 months</t>
    </r>
  </si>
  <si>
    <r>
      <t>•</t>
    </r>
    <r>
      <rPr>
        <sz val="7"/>
        <color theme="1"/>
        <rFont val="Times New Roman"/>
        <family val="1"/>
      </rPr>
      <t xml:space="preserve">        </t>
    </r>
    <r>
      <rPr>
        <sz val="14"/>
        <color theme="1"/>
        <rFont val="Garamond"/>
        <family val="1"/>
      </rPr>
      <t xml:space="preserve">Other benefits are: </t>
    </r>
  </si>
  <si>
    <r>
      <t>•</t>
    </r>
    <r>
      <rPr>
        <sz val="7"/>
        <color theme="1"/>
        <rFont val="Times New Roman"/>
        <family val="1"/>
      </rPr>
      <t xml:space="preserve">        </t>
    </r>
    <r>
      <rPr>
        <sz val="12"/>
        <color theme="1"/>
        <rFont val="Garamond"/>
        <family val="1"/>
      </rPr>
      <t>Increase in policy renewal rates</t>
    </r>
  </si>
  <si>
    <r>
      <t>·</t>
    </r>
    <r>
      <rPr>
        <sz val="7"/>
        <color theme="1"/>
        <rFont val="Times New Roman"/>
        <family val="1"/>
      </rPr>
      <t xml:space="preserve">         </t>
    </r>
    <r>
      <rPr>
        <sz val="12"/>
        <color theme="1"/>
        <rFont val="Garamond"/>
        <family val="1"/>
      </rPr>
      <t>Higher customer lifetime value</t>
    </r>
  </si>
  <si>
    <r>
      <t>·</t>
    </r>
    <r>
      <rPr>
        <sz val="7"/>
        <color theme="1"/>
        <rFont val="Times New Roman"/>
        <family val="1"/>
      </rPr>
      <t xml:space="preserve">        </t>
    </r>
    <r>
      <rPr>
        <sz val="12"/>
        <color theme="1"/>
        <rFont val="Garamond"/>
        <family val="1"/>
      </rPr>
      <t>Better customer satisfaction</t>
    </r>
  </si>
  <si>
    <t>8. Readiness</t>
  </si>
  <si>
    <r>
      <t>·</t>
    </r>
    <r>
      <rPr>
        <sz val="7"/>
        <color theme="1"/>
        <rFont val="Times New Roman"/>
        <family val="1"/>
      </rPr>
      <t xml:space="preserve">        </t>
    </r>
    <r>
      <rPr>
        <sz val="14"/>
        <color theme="1"/>
        <rFont val="Garamond"/>
        <family val="1"/>
      </rPr>
      <t>Data readiness is good with most of the proprietary data managed in the Snowflake Data platform</t>
    </r>
  </si>
  <si>
    <r>
      <t>·</t>
    </r>
    <r>
      <rPr>
        <sz val="7"/>
        <color theme="1"/>
        <rFont val="Times New Roman"/>
        <family val="1"/>
      </rPr>
      <t xml:space="preserve">        </t>
    </r>
    <r>
      <rPr>
        <sz val="14"/>
        <color theme="1"/>
        <rFont val="Garamond"/>
        <family val="1"/>
      </rPr>
      <t xml:space="preserve">Organizational readiness is moderate with low levels of AI skills, and governance. </t>
    </r>
  </si>
  <si>
    <r>
      <t>·</t>
    </r>
    <r>
      <rPr>
        <sz val="7"/>
        <color theme="1"/>
        <rFont val="Times New Roman"/>
        <family val="1"/>
      </rPr>
      <t xml:space="preserve">        </t>
    </r>
    <r>
      <rPr>
        <sz val="14"/>
        <color theme="1"/>
        <rFont val="Garamond"/>
        <family val="1"/>
      </rPr>
      <t>Responsible AI practices are practically absent.</t>
    </r>
  </si>
  <si>
    <t>Incomplete customer data, biased historical data, privacy and regulatory compliance, model drift, employee adoption, and integration with CRM and marketing platforms. Human/ SME review is needed for high-value customers. RPN = 336 indicates medium execution risk.</t>
  </si>
  <si>
    <r>
      <t>•</t>
    </r>
    <r>
      <rPr>
        <sz val="7"/>
        <color theme="1"/>
        <rFont val="Times New Roman"/>
        <family val="1"/>
      </rPr>
      <t xml:space="preserve">        </t>
    </r>
    <r>
      <rPr>
        <sz val="12"/>
        <color theme="1"/>
        <rFont val="Garamond"/>
        <family val="1"/>
      </rPr>
      <t>Severity (S) = 8</t>
    </r>
  </si>
  <si>
    <r>
      <t>•</t>
    </r>
    <r>
      <rPr>
        <sz val="7"/>
        <color theme="1"/>
        <rFont val="Times New Roman"/>
        <family val="1"/>
      </rPr>
      <t xml:space="preserve">        </t>
    </r>
    <r>
      <rPr>
        <sz val="12"/>
        <color theme="1"/>
        <rFont val="Garamond"/>
        <family val="1"/>
      </rPr>
      <t>Occurrence (O)= 6</t>
    </r>
  </si>
  <si>
    <r>
      <t>•</t>
    </r>
    <r>
      <rPr>
        <sz val="7"/>
        <color theme="1"/>
        <rFont val="Times New Roman"/>
        <family val="1"/>
      </rPr>
      <t xml:space="preserve">        </t>
    </r>
    <r>
      <rPr>
        <sz val="12"/>
        <color theme="1"/>
        <rFont val="Garamond"/>
        <family val="1"/>
      </rPr>
      <t>Detection(D)= 7</t>
    </r>
  </si>
  <si>
    <t>The risk mitigation strategy is incorporating human oversight, improving the quality of training data, regularly testing and validating AI models, monitoring AI responses, and establishing ongoing governance processes.</t>
  </si>
  <si>
    <r>
      <t>·</t>
    </r>
    <r>
      <rPr>
        <sz val="7"/>
        <color theme="1"/>
        <rFont val="Times New Roman"/>
        <family val="1"/>
      </rPr>
      <t xml:space="preserve">        </t>
    </r>
    <r>
      <rPr>
        <sz val="14"/>
        <color theme="1"/>
        <rFont val="Garamond"/>
        <family val="1"/>
      </rPr>
      <t>Increased policy renewal rate by 5%</t>
    </r>
  </si>
  <si>
    <r>
      <t>·</t>
    </r>
    <r>
      <rPr>
        <sz val="7"/>
        <color theme="1"/>
        <rFont val="Times New Roman"/>
        <family val="1"/>
      </rPr>
      <t xml:space="preserve">        </t>
    </r>
    <r>
      <rPr>
        <sz val="14"/>
        <color theme="1"/>
        <rFont val="Garamond"/>
        <family val="1"/>
      </rPr>
      <t>Reduced customer churn by 10%</t>
    </r>
  </si>
  <si>
    <r>
      <t>·</t>
    </r>
    <r>
      <rPr>
        <sz val="7"/>
        <color theme="1"/>
        <rFont val="Times New Roman"/>
        <family val="1"/>
      </rPr>
      <t xml:space="preserve">        </t>
    </r>
    <r>
      <rPr>
        <sz val="14"/>
        <color theme="1"/>
        <rFont val="Garamond"/>
        <family val="1"/>
      </rPr>
      <t>Increased customer lifetime value (CLV) by 3%</t>
    </r>
  </si>
  <si>
    <t xml:space="preserve">Use-case Canvass Excel Workbook </t>
  </si>
  <si>
    <t>Sample Description</t>
  </si>
  <si>
    <r>
      <t>•</t>
    </r>
    <r>
      <rPr>
        <sz val="7"/>
        <color theme="1"/>
        <rFont val="Times New Roman"/>
        <family val="1"/>
      </rPr>
      <t xml:space="preserve">        </t>
    </r>
    <r>
      <rPr>
        <sz val="14"/>
        <color theme="1"/>
        <rFont val="Garamond"/>
        <family val="1"/>
      </rPr>
      <t>ROI: 35% (= ((768K-568K)/568K)) *100)</t>
    </r>
  </si>
  <si>
    <t xml:space="preserve">This includes Data readiness, Organizational readiness, and Responsible AI. </t>
  </si>
  <si>
    <t>9. Risks, RPN and Mitigation Strategy</t>
  </si>
  <si>
    <t xml:space="preserve">10.Critical Success Factors </t>
  </si>
  <si>
    <r>
      <t>•</t>
    </r>
    <r>
      <rPr>
        <sz val="7"/>
        <color theme="1"/>
        <rFont val="Times New Roman"/>
        <family val="1"/>
      </rPr>
      <t xml:space="preserve">        </t>
    </r>
    <r>
      <rPr>
        <sz val="14"/>
        <color theme="1"/>
        <rFont val="Garamond"/>
        <family val="1"/>
      </rPr>
      <t>Total Risk Adjusted Benefits in 3-years: $768,000 (risk-adjusted)</t>
    </r>
  </si>
  <si>
    <r>
      <t>•</t>
    </r>
    <r>
      <rPr>
        <sz val="7"/>
        <color theme="1"/>
        <rFont val="Times New Roman"/>
        <family val="1"/>
      </rPr>
      <t xml:space="preserve">        </t>
    </r>
    <r>
      <rPr>
        <sz val="14"/>
        <color theme="1"/>
        <rFont val="Garamond"/>
        <family val="1"/>
      </rPr>
      <t>Total Risk Adjusted Costs in 3-years: $568,000 (implementation and operational costs)</t>
    </r>
  </si>
  <si>
    <t xml:space="preserve">The VALUE™ Framework score is 23 / 25. The risk adjusted business benefits is $768,000 and the risk adjusted costs for a 3-year period is $568,000. There is some risk and the RPN of 336 means this is a medium execution risk. Overall, this AI use-case is an excellent case for further consideration. </t>
  </si>
  <si>
    <t>1. Business Problem</t>
  </si>
  <si>
    <t>7.Expected Risk adjusted Benefits and Costs</t>
  </si>
  <si>
    <t>Estimated Financial Benefits (in 3 years) in $</t>
  </si>
  <si>
    <t>Risk-Adjusted Benefits in $</t>
  </si>
  <si>
    <t>One-time Implementation Cost in $</t>
  </si>
  <si>
    <t>Operating Cost in 3 years in $</t>
  </si>
  <si>
    <t>Total Costs (in 3 years) in $</t>
  </si>
  <si>
    <t>Risk-Adjusted Total Costs in $</t>
  </si>
  <si>
    <t>Net Benefit in $</t>
  </si>
  <si>
    <t xml:space="preserve">Enterprise WACC </t>
  </si>
  <si>
    <t>Enterprise RAI (Hurdle rate)</t>
  </si>
  <si>
    <t>Financial Viablity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</si>
</sst>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_ ;[Red]\-#,##0.00\ "/>
    <numFmt numFmtId="165" formatCode="#,##0_ ;[Red]\-#,##0\ "/>
  </numFmts>
  <fonts count="12" x14ac:knownFonts="1">
    <font>
      <sz val="11"/>
      <color theme="1"/>
      <name val="Aptos Narrow"/>
      <family val="2"/>
      <scheme val="minor"/>
    </font>
    <font>
      <b/>
      <sz val="14"/>
      <color theme="1"/>
      <name val="Garamond"/>
      <family val="1"/>
    </font>
    <font>
      <b/>
      <sz val="13"/>
      <color theme="1"/>
      <name val="Garamond"/>
      <family val="1"/>
    </font>
    <font>
      <sz val="13"/>
      <color theme="1"/>
      <name val="Garamond"/>
      <family val="1"/>
    </font>
    <font>
      <sz val="13"/>
      <color theme="1"/>
      <name val="Symbol"/>
      <family val="1"/>
      <charset val="2"/>
    </font>
    <font>
      <sz val="14"/>
      <color theme="1"/>
      <name val="Garamond"/>
      <family val="1"/>
    </font>
    <font>
      <sz val="14"/>
      <color theme="1"/>
      <name val="Aptos"/>
      <family val="2"/>
    </font>
    <font>
      <sz val="7"/>
      <color theme="1"/>
      <name val="Times New Roman"/>
      <family val="1"/>
    </font>
    <font>
      <sz val="14"/>
      <color theme="1"/>
      <name val="Symbol"/>
      <family val="1"/>
      <charset val="2"/>
    </font>
    <font>
      <sz val="12"/>
      <color theme="1"/>
      <name val="Aptos"/>
      <family val="2"/>
    </font>
    <font>
      <sz val="12"/>
      <color theme="1"/>
      <name val="Garamond"/>
      <family val="1"/>
    </font>
    <font>
      <sz val="12"/>
      <color theme="1"/>
      <name val="Symbol"/>
      <family val="1"/>
      <charset val="2"/>
    </font>
  </fonts>
  <fills count="5">
    <fill>
      <patternFill patternType="none"/>
    </fill>
    <fill>
      <patternFill patternType="gray125"/>
    </fill>
    <fill>
      <patternFill patternType="solid">
        <fgColor theme="6" tint="0.79998168889431442"/>
        <bgColor indexed="64"/>
      </patternFill>
    </fill>
    <fill>
      <patternFill patternType="solid">
        <fgColor theme="5" tint="0.59999389629810485"/>
        <bgColor indexed="64"/>
      </patternFill>
    </fill>
    <fill>
      <patternFill patternType="solid">
        <fgColor theme="9"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s>
  <cellStyleXfs count="1">
    <xf numFmtId="0" fontId="0" fillId="0" borderId="0"/>
  </cellStyleXfs>
  <cellXfs count="36">
    <xf numFmtId="0" fontId="0" fillId="0" borderId="0" xfId="0"/>
    <xf numFmtId="0" fontId="0" fillId="0" borderId="0" xfId="0" applyAlignment="1">
      <alignment horizontal="left"/>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9" fontId="3" fillId="0" borderId="1" xfId="0" applyNumberFormat="1" applyFont="1" applyBorder="1" applyAlignment="1">
      <alignment horizontal="justify" vertical="center" wrapText="1"/>
    </xf>
    <xf numFmtId="10" fontId="3" fillId="0" borderId="1" xfId="0" applyNumberFormat="1" applyFont="1" applyBorder="1" applyAlignment="1">
      <alignment horizontal="justify" vertical="center" wrapText="1"/>
    </xf>
    <xf numFmtId="0" fontId="4" fillId="0" borderId="1" xfId="0" applyFont="1" applyBorder="1" applyAlignment="1">
      <alignment horizontal="justify" vertical="center" wrapText="1"/>
    </xf>
    <xf numFmtId="0" fontId="3" fillId="0" borderId="0" xfId="0" applyFont="1" applyAlignment="1">
      <alignment horizontal="left" vertical="center" wrapText="1"/>
    </xf>
    <xf numFmtId="0" fontId="3" fillId="0" borderId="4" xfId="0" applyFont="1" applyBorder="1" applyAlignment="1">
      <alignment horizontal="justify" vertical="center" wrapText="1"/>
    </xf>
    <xf numFmtId="0" fontId="3" fillId="0" borderId="1" xfId="0" applyFont="1" applyBorder="1" applyAlignment="1">
      <alignment vertical="center" wrapText="1"/>
    </xf>
    <xf numFmtId="164" fontId="3" fillId="0" borderId="1" xfId="0" applyNumberFormat="1" applyFont="1" applyBorder="1" applyAlignment="1">
      <alignment horizontal="justify" vertical="center" wrapText="1"/>
    </xf>
    <xf numFmtId="0" fontId="2" fillId="4" borderId="1" xfId="0" applyFont="1" applyFill="1" applyBorder="1" applyAlignment="1">
      <alignment horizontal="left" vertical="center" wrapText="1"/>
    </xf>
    <xf numFmtId="0" fontId="2" fillId="4" borderId="1" xfId="0" applyFont="1" applyFill="1" applyBorder="1"/>
    <xf numFmtId="0" fontId="1" fillId="0" borderId="5" xfId="0" applyFont="1" applyBorder="1" applyAlignment="1">
      <alignment horizontal="justify" vertical="center" wrapText="1"/>
    </xf>
    <xf numFmtId="0" fontId="1" fillId="0" borderId="6" xfId="0" applyFont="1" applyBorder="1" applyAlignment="1">
      <alignment horizontal="justify" vertical="center" wrapText="1"/>
    </xf>
    <xf numFmtId="0" fontId="5" fillId="0" borderId="7" xfId="0" applyFont="1" applyBorder="1" applyAlignment="1">
      <alignment horizontal="justify" vertical="center" wrapText="1"/>
    </xf>
    <xf numFmtId="0" fontId="5" fillId="0" borderId="8" xfId="0" applyFont="1" applyBorder="1" applyAlignment="1">
      <alignment horizontal="justify" vertical="center" wrapText="1"/>
    </xf>
    <xf numFmtId="0" fontId="6" fillId="0" borderId="10" xfId="0" applyFont="1" applyBorder="1" applyAlignment="1">
      <alignment horizontal="justify" vertical="center" wrapText="1"/>
    </xf>
    <xf numFmtId="0" fontId="6" fillId="0" borderId="8" xfId="0" applyFont="1" applyBorder="1" applyAlignment="1">
      <alignment horizontal="justify" vertical="center" wrapText="1"/>
    </xf>
    <xf numFmtId="0" fontId="8" fillId="0" borderId="10" xfId="0" applyFont="1" applyBorder="1" applyAlignment="1">
      <alignment horizontal="justify" vertical="center" wrapText="1"/>
    </xf>
    <xf numFmtId="0" fontId="8" fillId="0" borderId="8" xfId="0" applyFont="1" applyBorder="1" applyAlignment="1">
      <alignment horizontal="justify" vertical="center" wrapText="1"/>
    </xf>
    <xf numFmtId="0" fontId="5" fillId="0" borderId="10" xfId="0" applyFont="1" applyBorder="1" applyAlignment="1">
      <alignment horizontal="justify" vertical="center" wrapText="1"/>
    </xf>
    <xf numFmtId="0" fontId="9" fillId="0" borderId="10" xfId="0" applyFont="1" applyBorder="1" applyAlignment="1">
      <alignment horizontal="justify" vertical="center" wrapText="1"/>
    </xf>
    <xf numFmtId="0" fontId="11" fillId="0" borderId="10" xfId="0" applyFont="1" applyBorder="1" applyAlignment="1">
      <alignment horizontal="justify" vertical="center" wrapText="1"/>
    </xf>
    <xf numFmtId="0" fontId="1" fillId="0" borderId="7" xfId="0" applyFont="1" applyBorder="1" applyAlignment="1">
      <alignment horizontal="justify" vertical="center" wrapText="1"/>
    </xf>
    <xf numFmtId="0" fontId="1" fillId="0" borderId="8" xfId="0" applyFont="1" applyBorder="1" applyAlignment="1">
      <alignment horizontal="justify" vertical="center" wrapText="1"/>
    </xf>
    <xf numFmtId="165" fontId="3" fillId="0" borderId="1" xfId="0" applyNumberFormat="1" applyFont="1" applyBorder="1" applyAlignment="1">
      <alignment horizontal="justify" vertical="center" wrapText="1"/>
    </xf>
    <xf numFmtId="0" fontId="2" fillId="2" borderId="1" xfId="0" applyFont="1" applyFill="1" applyBorder="1" applyAlignment="1">
      <alignment horizontal="center"/>
    </xf>
    <xf numFmtId="0" fontId="1" fillId="3" borderId="1" xfId="0" applyFont="1" applyFill="1" applyBorder="1" applyAlignment="1">
      <alignment horizontal="center"/>
    </xf>
    <xf numFmtId="0" fontId="3"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5" fillId="0" borderId="11" xfId="0" applyFont="1" applyBorder="1" applyAlignment="1">
      <alignment horizontal="justify" vertical="center" wrapText="1"/>
    </xf>
    <xf numFmtId="0" fontId="5" fillId="0" borderId="9" xfId="0" applyFont="1" applyBorder="1" applyAlignment="1">
      <alignment horizontal="justify" vertical="center" wrapText="1"/>
    </xf>
    <xf numFmtId="0" fontId="5" fillId="0" borderId="7" xfId="0" applyFont="1" applyBorder="1"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D95F4-C28A-469D-B452-E2AC5D5E22A1}">
  <dimension ref="A1:B33"/>
  <sheetViews>
    <sheetView topLeftCell="A9" workbookViewId="0">
      <selection activeCell="E18" sqref="E18"/>
    </sheetView>
  </sheetViews>
  <sheetFormatPr defaultRowHeight="15" x14ac:dyDescent="0.25"/>
  <cols>
    <col min="1" max="1" width="46" style="1" customWidth="1"/>
    <col min="2" max="2" width="61.42578125" customWidth="1"/>
  </cols>
  <sheetData>
    <row r="1" spans="1:2" ht="18.75" x14ac:dyDescent="0.3">
      <c r="A1" s="28" t="s">
        <v>24</v>
      </c>
      <c r="B1" s="28"/>
    </row>
    <row r="2" spans="1:2" ht="16.5" x14ac:dyDescent="0.25">
      <c r="A2" s="11" t="s">
        <v>3</v>
      </c>
      <c r="B2" s="12" t="s">
        <v>4</v>
      </c>
    </row>
    <row r="3" spans="1:2" ht="49.5" x14ac:dyDescent="0.25">
      <c r="A3" s="2" t="s">
        <v>0</v>
      </c>
      <c r="B3" s="3" t="s">
        <v>13</v>
      </c>
    </row>
    <row r="4" spans="1:2" ht="16.5" x14ac:dyDescent="0.25">
      <c r="A4" s="2" t="s">
        <v>17</v>
      </c>
      <c r="B4" s="3" t="s">
        <v>19</v>
      </c>
    </row>
    <row r="5" spans="1:2" ht="16.5" x14ac:dyDescent="0.25">
      <c r="A5" s="2" t="s">
        <v>18</v>
      </c>
      <c r="B5" s="3" t="s">
        <v>20</v>
      </c>
    </row>
    <row r="6" spans="1:2" ht="16.5" x14ac:dyDescent="0.25">
      <c r="A6" s="2" t="s">
        <v>85</v>
      </c>
      <c r="B6" s="5">
        <v>7.8E-2</v>
      </c>
    </row>
    <row r="7" spans="1:2" ht="16.5" x14ac:dyDescent="0.25">
      <c r="A7" s="2" t="s">
        <v>86</v>
      </c>
      <c r="B7" s="5">
        <v>0.114</v>
      </c>
    </row>
    <row r="8" spans="1:2" ht="16.5" x14ac:dyDescent="0.25">
      <c r="A8" s="30" t="s">
        <v>14</v>
      </c>
      <c r="B8" s="30"/>
    </row>
    <row r="9" spans="1:2" ht="16.5" x14ac:dyDescent="0.25">
      <c r="A9" s="2" t="s">
        <v>78</v>
      </c>
      <c r="B9" s="26">
        <v>960000</v>
      </c>
    </row>
    <row r="10" spans="1:2" ht="33" x14ac:dyDescent="0.25">
      <c r="A10" s="2" t="s">
        <v>21</v>
      </c>
      <c r="B10" s="4">
        <v>0.8</v>
      </c>
    </row>
    <row r="11" spans="1:2" ht="16.5" x14ac:dyDescent="0.25">
      <c r="A11" s="2" t="s">
        <v>79</v>
      </c>
      <c r="B11" s="26">
        <f>B9*B10</f>
        <v>768000</v>
      </c>
    </row>
    <row r="12" spans="1:2" ht="16.5" x14ac:dyDescent="0.25">
      <c r="A12" s="30" t="s">
        <v>5</v>
      </c>
      <c r="B12" s="30"/>
    </row>
    <row r="13" spans="1:2" ht="16.5" x14ac:dyDescent="0.25">
      <c r="A13" s="2" t="s">
        <v>80</v>
      </c>
      <c r="B13" s="26">
        <v>560000</v>
      </c>
    </row>
    <row r="14" spans="1:2" ht="16.5" x14ac:dyDescent="0.25">
      <c r="A14" s="2" t="s">
        <v>81</v>
      </c>
      <c r="B14" s="26">
        <v>150000</v>
      </c>
    </row>
    <row r="15" spans="1:2" ht="16.5" x14ac:dyDescent="0.25">
      <c r="A15" s="2" t="s">
        <v>82</v>
      </c>
      <c r="B15" s="26">
        <f>B13+B14</f>
        <v>710000</v>
      </c>
    </row>
    <row r="16" spans="1:2" ht="16.5" x14ac:dyDescent="0.25">
      <c r="A16" s="2" t="s">
        <v>15</v>
      </c>
      <c r="B16" s="4">
        <v>0.8</v>
      </c>
    </row>
    <row r="17" spans="1:2" ht="16.5" x14ac:dyDescent="0.25">
      <c r="A17" s="2" t="s">
        <v>83</v>
      </c>
      <c r="B17" s="26">
        <f>B15*B16</f>
        <v>568000</v>
      </c>
    </row>
    <row r="18" spans="1:2" ht="16.5" x14ac:dyDescent="0.25">
      <c r="A18" s="31" t="s">
        <v>6</v>
      </c>
      <c r="B18" s="32"/>
    </row>
    <row r="19" spans="1:2" ht="16.5" x14ac:dyDescent="0.25">
      <c r="A19" s="2" t="s">
        <v>84</v>
      </c>
      <c r="B19" s="26">
        <f>B11-B17</f>
        <v>200000</v>
      </c>
    </row>
    <row r="20" spans="1:2" ht="16.5" x14ac:dyDescent="0.25">
      <c r="A20" s="2" t="s">
        <v>1</v>
      </c>
      <c r="B20" s="5">
        <f>(B11-B17)/B17</f>
        <v>0.352112676056338</v>
      </c>
    </row>
    <row r="21" spans="1:2" ht="16.5" x14ac:dyDescent="0.25">
      <c r="A21" s="2" t="s">
        <v>22</v>
      </c>
      <c r="B21" s="10">
        <f>(B17/B11)*12</f>
        <v>8.875</v>
      </c>
    </row>
    <row r="22" spans="1:2" ht="16.5" x14ac:dyDescent="0.25">
      <c r="A22" s="29" t="s">
        <v>23</v>
      </c>
      <c r="B22" s="6"/>
    </row>
    <row r="23" spans="1:2" ht="16.5" x14ac:dyDescent="0.25">
      <c r="A23" s="29"/>
      <c r="B23" s="6"/>
    </row>
    <row r="24" spans="1:2" ht="16.5" x14ac:dyDescent="0.25">
      <c r="A24" s="29"/>
      <c r="B24" s="6"/>
    </row>
    <row r="25" spans="1:2" ht="16.5" x14ac:dyDescent="0.25">
      <c r="A25" s="31" t="s">
        <v>2</v>
      </c>
      <c r="B25" s="32"/>
    </row>
    <row r="26" spans="1:2" ht="49.5" x14ac:dyDescent="0.25">
      <c r="A26" s="2" t="s">
        <v>8</v>
      </c>
      <c r="B26" s="2">
        <v>7</v>
      </c>
    </row>
    <row r="27" spans="1:2" ht="33" x14ac:dyDescent="0.25">
      <c r="A27" s="2" t="s">
        <v>9</v>
      </c>
      <c r="B27" s="2">
        <v>9</v>
      </c>
    </row>
    <row r="28" spans="1:2" ht="33" x14ac:dyDescent="0.25">
      <c r="A28" s="2" t="s">
        <v>10</v>
      </c>
      <c r="B28" s="2">
        <v>9</v>
      </c>
    </row>
    <row r="29" spans="1:2" ht="16.5" x14ac:dyDescent="0.25">
      <c r="A29" s="2" t="s">
        <v>7</v>
      </c>
      <c r="B29" s="3">
        <f>B26*B27*B28</f>
        <v>567</v>
      </c>
    </row>
    <row r="30" spans="1:2" ht="16.5" x14ac:dyDescent="0.25">
      <c r="A30" s="7" t="s">
        <v>12</v>
      </c>
      <c r="B30" s="8" t="str">
        <f>IF(B29&lt;300,"Low Risk",
   IF(B29&lt;=600,"Medium Risk","High Risk"))</f>
        <v>Medium Risk</v>
      </c>
    </row>
    <row r="31" spans="1:2" ht="16.5" x14ac:dyDescent="0.25">
      <c r="A31" s="27" t="s">
        <v>11</v>
      </c>
      <c r="B31" s="27"/>
    </row>
    <row r="32" spans="1:2" ht="16.5" x14ac:dyDescent="0.25">
      <c r="A32" s="7" t="s">
        <v>87</v>
      </c>
      <c r="B32" s="7" t="str">
        <f>IF(AND(B20&gt;B6, B20&gt;B7), "Financially Viable", "Not Financially Viable")</f>
        <v>Financially Viable</v>
      </c>
    </row>
    <row r="33" spans="1:2" ht="52.5" customHeight="1" x14ac:dyDescent="0.25">
      <c r="A33" s="2" t="s">
        <v>16</v>
      </c>
      <c r="B33" s="9"/>
    </row>
  </sheetData>
  <mergeCells count="7">
    <mergeCell ref="A31:B31"/>
    <mergeCell ref="A1:B1"/>
    <mergeCell ref="A22:A24"/>
    <mergeCell ref="A8:B8"/>
    <mergeCell ref="A12:B12"/>
    <mergeCell ref="A18:B18"/>
    <mergeCell ref="A25:B25"/>
  </mergeCells>
  <dataValidations count="5">
    <dataValidation type="list" allowBlank="1" showInputMessage="1" showErrorMessage="1" sqref="B10" xr:uid="{0D82F1FE-3EBE-45D5-BD18-32EA95FA9F38}">
      <formula1>"30%, 50%, 80%"</formula1>
    </dataValidation>
    <dataValidation type="list" allowBlank="1" showInputMessage="1" showErrorMessage="1" sqref="B16" xr:uid="{A1B1B62A-5FF4-4535-B055-58976C0E0EE4}">
      <formula1>"30%,50%,80%"</formula1>
    </dataValidation>
    <dataValidation type="list" allowBlank="1" showInputMessage="1" showErrorMessage="1" sqref="B26:B28" xr:uid="{CF6AEDF5-6533-4EA3-9210-DBDE743350C2}">
      <formula1>"1,2,3,4,5,6,7,8,9,10"</formula1>
    </dataValidation>
    <dataValidation type="list" allowBlank="1" showInputMessage="1" showErrorMessage="1" sqref="B4" xr:uid="{BCA53588-D8C4-46AF-9949-E713A2A343DC}">
      <formula1>"Growth,Efficiency, Risk"</formula1>
    </dataValidation>
    <dataValidation type="list" allowBlank="1" showInputMessage="1" showErrorMessage="1" sqref="B5" xr:uid="{DE194C8E-EB39-45C0-A5AA-C91C0B75F3A3}">
      <formula1>"Growth, Efficiency, Risk"</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DF0B9-964F-4B25-96BE-9D8F71C588BE}">
  <dimension ref="A1:B42"/>
  <sheetViews>
    <sheetView tabSelected="1" workbookViewId="0">
      <selection activeCell="G30" sqref="G30"/>
    </sheetView>
  </sheetViews>
  <sheetFormatPr defaultRowHeight="15" x14ac:dyDescent="0.25"/>
  <cols>
    <col min="1" max="1" width="49.28515625" customWidth="1"/>
    <col min="2" max="2" width="99.28515625" customWidth="1"/>
  </cols>
  <sheetData>
    <row r="1" spans="1:2" ht="19.5" thickBot="1" x14ac:dyDescent="0.35">
      <c r="A1" s="28" t="s">
        <v>67</v>
      </c>
      <c r="B1" s="28"/>
    </row>
    <row r="2" spans="1:2" ht="19.5" thickBot="1" x14ac:dyDescent="0.3">
      <c r="A2" s="13" t="s">
        <v>25</v>
      </c>
      <c r="B2" s="14" t="s">
        <v>68</v>
      </c>
    </row>
    <row r="3" spans="1:2" ht="75.75" thickBot="1" x14ac:dyDescent="0.3">
      <c r="A3" s="15" t="s">
        <v>76</v>
      </c>
      <c r="B3" s="16" t="s">
        <v>26</v>
      </c>
    </row>
    <row r="4" spans="1:2" ht="19.5" thickBot="1" x14ac:dyDescent="0.3">
      <c r="A4" s="15" t="s">
        <v>27</v>
      </c>
      <c r="B4" s="16" t="s">
        <v>28</v>
      </c>
    </row>
    <row r="5" spans="1:2" ht="94.5" thickBot="1" x14ac:dyDescent="0.3">
      <c r="A5" s="15" t="s">
        <v>29</v>
      </c>
      <c r="B5" s="16" t="s">
        <v>30</v>
      </c>
    </row>
    <row r="6" spans="1:2" ht="18.75" x14ac:dyDescent="0.25">
      <c r="A6" s="33" t="s">
        <v>31</v>
      </c>
      <c r="B6" s="17" t="s">
        <v>32</v>
      </c>
    </row>
    <row r="7" spans="1:2" ht="18.75" x14ac:dyDescent="0.25">
      <c r="A7" s="34"/>
      <c r="B7" s="17" t="s">
        <v>33</v>
      </c>
    </row>
    <row r="8" spans="1:2" ht="19.5" thickBot="1" x14ac:dyDescent="0.3">
      <c r="A8" s="35"/>
      <c r="B8" s="18" t="s">
        <v>34</v>
      </c>
    </row>
    <row r="9" spans="1:2" ht="18.75" x14ac:dyDescent="0.25">
      <c r="A9" s="33" t="s">
        <v>35</v>
      </c>
      <c r="B9" s="19" t="s">
        <v>36</v>
      </c>
    </row>
    <row r="10" spans="1:2" ht="18.75" x14ac:dyDescent="0.25">
      <c r="A10" s="34"/>
      <c r="B10" s="19" t="s">
        <v>37</v>
      </c>
    </row>
    <row r="11" spans="1:2" ht="19.5" thickBot="1" x14ac:dyDescent="0.3">
      <c r="A11" s="35"/>
      <c r="B11" s="20" t="s">
        <v>38</v>
      </c>
    </row>
    <row r="12" spans="1:2" ht="56.25" x14ac:dyDescent="0.25">
      <c r="A12" s="33" t="s">
        <v>39</v>
      </c>
      <c r="B12" s="21" t="s">
        <v>40</v>
      </c>
    </row>
    <row r="13" spans="1:2" ht="18.75" x14ac:dyDescent="0.25">
      <c r="A13" s="34"/>
      <c r="B13" s="21" t="s">
        <v>41</v>
      </c>
    </row>
    <row r="14" spans="1:2" ht="18.75" x14ac:dyDescent="0.25">
      <c r="A14" s="34"/>
      <c r="B14" s="21" t="s">
        <v>42</v>
      </c>
    </row>
    <row r="15" spans="1:2" ht="18.75" x14ac:dyDescent="0.25">
      <c r="A15" s="34"/>
      <c r="B15" s="21" t="s">
        <v>43</v>
      </c>
    </row>
    <row r="16" spans="1:2" ht="18.75" x14ac:dyDescent="0.25">
      <c r="A16" s="34"/>
      <c r="B16" s="21" t="s">
        <v>44</v>
      </c>
    </row>
    <row r="17" spans="1:2" ht="37.5" x14ac:dyDescent="0.25">
      <c r="A17" s="34"/>
      <c r="B17" s="21" t="s">
        <v>45</v>
      </c>
    </row>
    <row r="18" spans="1:2" ht="18.75" x14ac:dyDescent="0.25">
      <c r="A18" s="34"/>
      <c r="B18" s="21" t="s">
        <v>46</v>
      </c>
    </row>
    <row r="19" spans="1:2" ht="37.5" x14ac:dyDescent="0.25">
      <c r="A19" s="34"/>
      <c r="B19" s="21" t="s">
        <v>47</v>
      </c>
    </row>
    <row r="20" spans="1:2" ht="37.5" x14ac:dyDescent="0.25">
      <c r="A20" s="34"/>
      <c r="B20" s="21" t="s">
        <v>48</v>
      </c>
    </row>
    <row r="21" spans="1:2" ht="38.25" thickBot="1" x14ac:dyDescent="0.3">
      <c r="A21" s="35"/>
      <c r="B21" s="16" t="s">
        <v>49</v>
      </c>
    </row>
    <row r="22" spans="1:2" ht="18.75" x14ac:dyDescent="0.25">
      <c r="A22" s="33" t="s">
        <v>77</v>
      </c>
      <c r="B22" s="17" t="s">
        <v>73</v>
      </c>
    </row>
    <row r="23" spans="1:2" ht="37.5" x14ac:dyDescent="0.25">
      <c r="A23" s="34"/>
      <c r="B23" s="17" t="s">
        <v>74</v>
      </c>
    </row>
    <row r="24" spans="1:2" ht="18.75" x14ac:dyDescent="0.25">
      <c r="A24" s="34"/>
      <c r="B24" s="17" t="s">
        <v>69</v>
      </c>
    </row>
    <row r="25" spans="1:2" ht="18.75" x14ac:dyDescent="0.25">
      <c r="A25" s="34"/>
      <c r="B25" s="17" t="s">
        <v>50</v>
      </c>
    </row>
    <row r="26" spans="1:2" ht="18.75" x14ac:dyDescent="0.25">
      <c r="A26" s="34"/>
      <c r="B26" s="17" t="s">
        <v>51</v>
      </c>
    </row>
    <row r="27" spans="1:2" ht="15.75" x14ac:dyDescent="0.25">
      <c r="A27" s="34"/>
      <c r="B27" s="22" t="s">
        <v>52</v>
      </c>
    </row>
    <row r="28" spans="1:2" ht="15.75" x14ac:dyDescent="0.25">
      <c r="A28" s="34"/>
      <c r="B28" s="23" t="s">
        <v>53</v>
      </c>
    </row>
    <row r="29" spans="1:2" ht="18.75" thickBot="1" x14ac:dyDescent="0.3">
      <c r="A29" s="35"/>
      <c r="B29" s="20" t="s">
        <v>54</v>
      </c>
    </row>
    <row r="30" spans="1:2" ht="18.75" x14ac:dyDescent="0.25">
      <c r="A30" s="33" t="s">
        <v>55</v>
      </c>
      <c r="B30" s="21" t="s">
        <v>70</v>
      </c>
    </row>
    <row r="31" spans="1:2" ht="37.5" x14ac:dyDescent="0.25">
      <c r="A31" s="34"/>
      <c r="B31" s="19" t="s">
        <v>56</v>
      </c>
    </row>
    <row r="32" spans="1:2" ht="18.75" x14ac:dyDescent="0.25">
      <c r="A32" s="34"/>
      <c r="B32" s="19" t="s">
        <v>57</v>
      </c>
    </row>
    <row r="33" spans="1:2" ht="19.5" thickBot="1" x14ac:dyDescent="0.3">
      <c r="A33" s="34"/>
      <c r="B33" s="20" t="s">
        <v>58</v>
      </c>
    </row>
    <row r="34" spans="1:2" ht="75" x14ac:dyDescent="0.25">
      <c r="A34" s="33" t="s">
        <v>71</v>
      </c>
      <c r="B34" s="21" t="s">
        <v>59</v>
      </c>
    </row>
    <row r="35" spans="1:2" ht="15.75" x14ac:dyDescent="0.25">
      <c r="A35" s="34"/>
      <c r="B35" s="22" t="s">
        <v>60</v>
      </c>
    </row>
    <row r="36" spans="1:2" ht="15.75" x14ac:dyDescent="0.25">
      <c r="A36" s="34"/>
      <c r="B36" s="22" t="s">
        <v>61</v>
      </c>
    </row>
    <row r="37" spans="1:2" ht="18.75" x14ac:dyDescent="0.25">
      <c r="A37" s="34"/>
      <c r="B37" s="17" t="s">
        <v>62</v>
      </c>
    </row>
    <row r="38" spans="1:2" ht="57" thickBot="1" x14ac:dyDescent="0.3">
      <c r="A38" s="35"/>
      <c r="B38" s="16" t="s">
        <v>63</v>
      </c>
    </row>
    <row r="39" spans="1:2" ht="18.75" x14ac:dyDescent="0.25">
      <c r="A39" s="33" t="s">
        <v>72</v>
      </c>
      <c r="B39" s="19" t="s">
        <v>64</v>
      </c>
    </row>
    <row r="40" spans="1:2" ht="18.75" x14ac:dyDescent="0.25">
      <c r="A40" s="34"/>
      <c r="B40" s="19" t="s">
        <v>65</v>
      </c>
    </row>
    <row r="41" spans="1:2" ht="19.5" thickBot="1" x14ac:dyDescent="0.3">
      <c r="A41" s="35"/>
      <c r="B41" s="20" t="s">
        <v>66</v>
      </c>
    </row>
    <row r="42" spans="1:2" ht="75.75" thickBot="1" x14ac:dyDescent="0.3">
      <c r="A42" s="24" t="s">
        <v>16</v>
      </c>
      <c r="B42" s="25" t="s">
        <v>75</v>
      </c>
    </row>
  </sheetData>
  <mergeCells count="8">
    <mergeCell ref="A39:A41"/>
    <mergeCell ref="A1:B1"/>
    <mergeCell ref="A6:A8"/>
    <mergeCell ref="A9:A11"/>
    <mergeCell ref="A12:A21"/>
    <mergeCell ref="A22:A29"/>
    <mergeCell ref="A30:A33"/>
    <mergeCell ref="A34:A3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BVA</vt:lpstr>
      <vt:lpstr>Use-case Canvass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Prashanth Southekal</dc:creator>
  <cp:lastModifiedBy>Prashanth Southekal</cp:lastModifiedBy>
  <dcterms:created xsi:type="dcterms:W3CDTF">2026-07-22T19:04:12Z</dcterms:created>
  <dcterms:modified xsi:type="dcterms:W3CDTF">2026-08-03T04:20:11Z</dcterms:modified>
</cp:coreProperties>
</file>